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6540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<sst xmlns="http://schemas.openxmlformats.org/spreadsheetml/2006/main" count="134" uniqueCount="106">
  <si>
    <t xml:space="preserve">Цена </t>
  </si>
  <si>
    <t>Дата обслуживания</t>
  </si>
  <si>
    <t>Количество человек</t>
  </si>
  <si>
    <t>Сумма</t>
  </si>
  <si>
    <t>Выход порций</t>
  </si>
  <si>
    <t>Кол-во порций</t>
  </si>
  <si>
    <t>Наименование  блюд, изделий</t>
  </si>
  <si>
    <t>оказание услуги в торговых объектах общественного питания ознакомлен, с условиями заказа согласен.</t>
  </si>
  <si>
    <t>Примечание. Окончательный расчет осуществляется по ценам, действующим на день проведения обслуживания.</t>
  </si>
  <si>
    <t xml:space="preserve">                                                  (подпись)         (расшифровка подписи)</t>
  </si>
  <si>
    <t xml:space="preserve"> (подпись)</t>
  </si>
  <si>
    <t>Заказчик ____________________</t>
  </si>
  <si>
    <t xml:space="preserve">   Дата составления меню-заказа ____   ____________ 20____г.</t>
  </si>
  <si>
    <t>Бухгалтер                      ________________________________</t>
  </si>
  <si>
    <t>Технолог                        ________________________________</t>
  </si>
  <si>
    <t>Заведующий столовой _________________________________</t>
  </si>
  <si>
    <t xml:space="preserve">   Меню-заказ составил __________________________________</t>
  </si>
  <si>
    <t>ОАО "Лакокраска"</t>
  </si>
  <si>
    <t xml:space="preserve">Время начала и окончания обслуживания </t>
  </si>
  <si>
    <t xml:space="preserve">Название зала  </t>
  </si>
  <si>
    <t xml:space="preserve"> ФИРМЕННЫЕ БЛЮДА</t>
  </si>
  <si>
    <t xml:space="preserve">КОНВЕРТИКИ ИЗ ФИЛЕ ЦЫПЛЯТ                                   </t>
  </si>
  <si>
    <t>1/100</t>
  </si>
  <si>
    <t xml:space="preserve">САЛАТ АНАНАС                                                </t>
  </si>
  <si>
    <t xml:space="preserve">СЛОЙКА МЯСНАЯ                                               </t>
  </si>
  <si>
    <t>1/130</t>
  </si>
  <si>
    <t xml:space="preserve">САЛАТ СВЕТЛАНА                                              </t>
  </si>
  <si>
    <t xml:space="preserve">БАКЛАЖАНЫ С СЫРОМ И ЧЕСНОКОМ                                </t>
  </si>
  <si>
    <t>1/50</t>
  </si>
  <si>
    <t xml:space="preserve">ПОМИДОР ПИКАНТНЫЙ                                           </t>
  </si>
  <si>
    <t>1/65</t>
  </si>
  <si>
    <t xml:space="preserve"> ХОЛОДНЫЕ БЛЮДА И ЗАКУСКИ</t>
  </si>
  <si>
    <t xml:space="preserve">АССОРТИ ФРУКТОВОЕ "СВАДЕБНОЕ"                               </t>
  </si>
  <si>
    <t>1/115</t>
  </si>
  <si>
    <t xml:space="preserve">ЗАЛИВНОЕ ИЗ ПТИЦЫ                                           </t>
  </si>
  <si>
    <t>25/37.5</t>
  </si>
  <si>
    <t xml:space="preserve">ИКРА ЗЕРНИСТАЯ (ПОРЦИЯМИ)                                   </t>
  </si>
  <si>
    <t>1/10</t>
  </si>
  <si>
    <t xml:space="preserve">МАСЛИНЫ (ПОРЦИЯМИ)                                          </t>
  </si>
  <si>
    <t xml:space="preserve">ОГУРЕЦ МАРИНОВАННЫЙ (ПОРЦИЯМИ)                              </t>
  </si>
  <si>
    <t>1/30</t>
  </si>
  <si>
    <t xml:space="preserve">ОГУРЦЫ СВЕЖИЕ (ПОРЦИЯМИ)                                    </t>
  </si>
  <si>
    <t>1/40</t>
  </si>
  <si>
    <t xml:space="preserve">ПОМИДОР СВЕЖИЙ (ПОРЦИЯМИ)                                   </t>
  </si>
  <si>
    <t xml:space="preserve">РУЛЕТ ИЗ ПТИЦЫ (ПОРЦИЯМИ)                                   </t>
  </si>
  <si>
    <t>1/60</t>
  </si>
  <si>
    <t xml:space="preserve">СКУМБРИЯ СОЛЕНАЯ (ПОРЦИЯМИ)                                 </t>
  </si>
  <si>
    <t xml:space="preserve">СКУМБРИЯ ХОЛОДНОГО КОПЧЕНИЯ (ПОРЦИЯМИ)                      </t>
  </si>
  <si>
    <t xml:space="preserve">САЛАТ СВИТАНОК                                              </t>
  </si>
  <si>
    <t xml:space="preserve">ПТИЦА ЖАРЕНАЯ                                               </t>
  </si>
  <si>
    <t>1/75</t>
  </si>
  <si>
    <t xml:space="preserve"> ГОРЯЧИЕ ВТОРЫЕ БЛЮДА</t>
  </si>
  <si>
    <t xml:space="preserve">ЭСКИМО                                                      </t>
  </si>
  <si>
    <t xml:space="preserve"> ГАРНИРЫ.СОУСЫ</t>
  </si>
  <si>
    <t xml:space="preserve">КАРТОФЕЛЬНОЕ ПЮРЕ                                           </t>
  </si>
  <si>
    <t>1/150</t>
  </si>
  <si>
    <t xml:space="preserve"> СЛАДКИЕ БЛЮДА</t>
  </si>
  <si>
    <t xml:space="preserve">ЖЕЛЕ ГРОДНЕНСКОЕ                                            </t>
  </si>
  <si>
    <t xml:space="preserve">ЖЕЛЕ ИЗ СМЕТАНЫ С КАКАО                                     </t>
  </si>
  <si>
    <t xml:space="preserve"> ХЛЕБОБУЛОЧНЫЕ ИЗДЕЛИЯ</t>
  </si>
  <si>
    <t xml:space="preserve">ХЛЕБ                                                        </t>
  </si>
  <si>
    <t>кус</t>
  </si>
  <si>
    <t xml:space="preserve">СКУМБРИЯ ФАРШИРОВАННАЯ 1/75                                 </t>
  </si>
  <si>
    <t xml:space="preserve">ПЕРЕЦ СВЕЖИЙ (ПОРЦИЯМИ)                                     </t>
  </si>
  <si>
    <t>1/20</t>
  </si>
  <si>
    <t xml:space="preserve">РУЛЕТ ИЗ СВИНИНЫ (ПОРЦИЯМИ)                                 </t>
  </si>
  <si>
    <t xml:space="preserve">САЛАТ ИЗ БЕЛОКОЧАННОЙ КАПУСТЫ 1/50                          </t>
  </si>
  <si>
    <t xml:space="preserve">САЛАТ МОРКОВЬ ПИКАНТНАЯ 1/40                                </t>
  </si>
  <si>
    <t xml:space="preserve">СЕМГА СЛАБО-СОЛЕНАЯ (ПОРЦИЯМИ)                              </t>
  </si>
  <si>
    <t>1/25</t>
  </si>
  <si>
    <t xml:space="preserve">ЗАЛИВНОЕ ИЗ ЯЗЫКА                                  </t>
  </si>
  <si>
    <t xml:space="preserve">АССОРТИ МЯСНОЕ                                        </t>
  </si>
  <si>
    <t xml:space="preserve">                         БУФЕТНАЯ ПРОДУКЦИЯ</t>
  </si>
  <si>
    <t xml:space="preserve">   КОНФЕТЫ В АССОРТИМЕНТЕ                                  </t>
  </si>
  <si>
    <t xml:space="preserve">   ТОРТ "СВАДЕБНЫЙ"</t>
  </si>
  <si>
    <t>КГ</t>
  </si>
  <si>
    <t xml:space="preserve">   КАРАВАЙ</t>
  </si>
  <si>
    <t xml:space="preserve">   ПИРОЖНОЕ "ПРИНЦЕССА"</t>
  </si>
  <si>
    <r>
      <t xml:space="preserve">   </t>
    </r>
    <r>
      <rPr>
        <b/>
        <sz val="10"/>
        <color indexed="8"/>
        <rFont val="Times New Roman"/>
        <family val="1"/>
      </rPr>
      <t xml:space="preserve"> ИТОГО:</t>
    </r>
  </si>
  <si>
    <t xml:space="preserve">    ВСЕГО:</t>
  </si>
  <si>
    <t>ИТОГО:</t>
  </si>
  <si>
    <t>к-во порц.</t>
  </si>
  <si>
    <t>кол-во</t>
  </si>
  <si>
    <t>1/300</t>
  </si>
  <si>
    <r>
      <t xml:space="preserve">   ВОДА МИНЕРАЛЬНАЯ,ПИТЬЕВАЯ, 1 л.</t>
    </r>
    <r>
      <rPr>
        <sz val="12"/>
        <color indexed="8"/>
        <rFont val="Times New Roman"/>
        <family val="1"/>
      </rPr>
      <t xml:space="preserve"> </t>
    </r>
  </si>
  <si>
    <r>
      <t xml:space="preserve">   ВОДКА,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0,5 л.</t>
    </r>
  </si>
  <si>
    <t xml:space="preserve">   ВИНО, ШАМПАНСКОЕ, 0,75 л.</t>
  </si>
  <si>
    <t>1/600</t>
  </si>
  <si>
    <t xml:space="preserve"> 1/75</t>
  </si>
  <si>
    <t xml:space="preserve">   НАПИТОК ГАЗИРОВАННЫЙ, 1,5л.</t>
  </si>
  <si>
    <t xml:space="preserve">   НЕКТАР ФРУКТОВЫЙ, 1 л.</t>
  </si>
  <si>
    <t xml:space="preserve">   ТОРТ "МЕДОВИК", кг</t>
  </si>
  <si>
    <t xml:space="preserve">   СЛОЙКА С КАРАМЕЛЬЮ, кг</t>
  </si>
  <si>
    <r>
      <t xml:space="preserve">                </t>
    </r>
    <r>
      <rPr>
        <sz val="12"/>
        <rFont val="Arial Cyr"/>
        <family val="0"/>
      </rPr>
      <t xml:space="preserve"> Утверждаю</t>
    </r>
  </si>
  <si>
    <t>Форма оплаты:</t>
  </si>
  <si>
    <t>аванс</t>
  </si>
  <si>
    <t>доплата</t>
  </si>
  <si>
    <t xml:space="preserve">Заказчик  </t>
  </si>
  <si>
    <t>итого</t>
  </si>
  <si>
    <t xml:space="preserve">                        ПРИМЕРНОЕ МЕНЮ-ЗАКАЗ НА БАНКЕТ</t>
  </si>
  <si>
    <t>С положением о порядке обслуживания банкетов, специальных мероприятий в ОАО "Лакокраска", г.Лида</t>
  </si>
  <si>
    <t xml:space="preserve"> и с Инструкцией о порядке оформления предварительных заказов  на обслуживание,</t>
  </si>
  <si>
    <t>Заказ выполнен полностью и оплачен</t>
  </si>
  <si>
    <t>"____" ________ 2023</t>
  </si>
  <si>
    <t>№ ___________ от "____" _____________ 2023</t>
  </si>
  <si>
    <t xml:space="preserve">ФИЛЕ РЫБЫ  В СЫРЕ ЖАРЕНОЕ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</si>
</sst>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</numFmts>
  <fonts count="58">
    <font>
      <sz val="10"/>
      <name val="Arial Cyr"/>
      <family val="0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14"/>
      <color indexed="8"/>
      <name val="Arial Cyr"/>
      <family val="0"/>
    </font>
    <font>
      <b/>
      <sz val="12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u val="single"/>
      <sz val="11"/>
      <color indexed="8"/>
      <name val="Arial Cyr"/>
      <family val="0"/>
    </font>
    <font>
      <sz val="11"/>
      <color indexed="8"/>
      <name val="Arial Cyr"/>
      <family val="2"/>
    </font>
    <font>
      <b/>
      <u val="single"/>
      <sz val="12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b/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left" indent="1"/>
    </xf>
    <xf numFmtId="1" fontId="6" fillId="0" borderId="10" xfId="0" applyNumberFormat="1" applyFont="1" applyBorder="1" applyAlignment="1">
      <alignment/>
    </xf>
    <xf numFmtId="0" fontId="6" fillId="32" borderId="10" xfId="0" applyFont="1" applyFill="1" applyBorder="1" applyAlignment="1">
      <alignment horizontal="left"/>
    </xf>
    <xf numFmtId="0" fontId="6" fillId="32" borderId="12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 indent="1"/>
    </xf>
    <xf numFmtId="3" fontId="4" fillId="2" borderId="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4" fillId="2" borderId="11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/>
    </xf>
    <xf numFmtId="0" fontId="4" fillId="2" borderId="10" xfId="0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left"/>
    </xf>
    <xf numFmtId="0" fontId="6" fillId="2" borderId="10" xfId="0" applyFont="1" applyFill="1" applyBorder="1" applyAlignment="1">
      <alignment horizontal="right"/>
    </xf>
    <xf numFmtId="1" fontId="6" fillId="2" borderId="1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vertical="top"/>
    </xf>
    <xf numFmtId="0" fontId="22" fillId="0" borderId="0" xfId="0" applyFont="1" applyAlignment="1">
      <alignment/>
    </xf>
    <xf numFmtId="4" fontId="6" fillId="0" borderId="10" xfId="0" applyNumberFormat="1" applyFont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2" borderId="11" xfId="0" applyNumberFormat="1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4" fontId="2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174" fontId="6" fillId="0" borderId="10" xfId="0" applyNumberFormat="1" applyFont="1" applyBorder="1" applyAlignment="1">
      <alignment horizontal="right"/>
    </xf>
    <xf numFmtId="174" fontId="6" fillId="0" borderId="12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6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view="pageBreakPreview" zoomScale="60" zoomScalePageLayoutView="0" workbookViewId="0" topLeftCell="A1">
      <selection activeCell="F64" sqref="F64"/>
    </sheetView>
  </sheetViews>
  <sheetFormatPr defaultColWidth="9.00390625" defaultRowHeight="12.75"/>
  <cols>
    <col min="1" max="1" width="46.00390625" style="7" customWidth="1"/>
    <col min="2" max="2" width="6.875" style="7" customWidth="1"/>
    <col min="3" max="3" width="7.375" style="7" customWidth="1"/>
    <col min="4" max="4" width="8.625" style="7" customWidth="1"/>
    <col min="5" max="5" width="11.75390625" style="7" customWidth="1"/>
    <col min="6" max="6" width="10.625" style="7" customWidth="1"/>
    <col min="7" max="8" width="9.125" style="7" customWidth="1"/>
    <col min="9" max="9" width="6.875" style="7" customWidth="1"/>
    <col min="10" max="10" width="4.25390625" style="7" customWidth="1"/>
    <col min="11" max="12" width="4.625" style="7" customWidth="1"/>
    <col min="13" max="16384" width="9.125" style="7" customWidth="1"/>
  </cols>
  <sheetData>
    <row r="1" spans="1:6" ht="12.75">
      <c r="A1"/>
      <c r="B1"/>
      <c r="C1"/>
      <c r="D1"/>
      <c r="E1"/>
      <c r="F1" s="32"/>
    </row>
    <row r="2" spans="1:6" ht="15.75">
      <c r="A2" s="33" t="s">
        <v>17</v>
      </c>
      <c r="B2"/>
      <c r="C2" t="s">
        <v>93</v>
      </c>
      <c r="D2" s="64"/>
      <c r="E2" s="64"/>
      <c r="F2" s="64"/>
    </row>
    <row r="3" spans="1:7" ht="18">
      <c r="A3" s="67" t="s">
        <v>99</v>
      </c>
      <c r="B3" s="68"/>
      <c r="C3" s="68"/>
      <c r="D3" s="68"/>
      <c r="E3" s="68"/>
      <c r="F3" s="69"/>
      <c r="G3" s="69"/>
    </row>
    <row r="4" spans="1:6" ht="15">
      <c r="A4" s="65" t="s">
        <v>104</v>
      </c>
      <c r="B4" s="66"/>
      <c r="C4" s="66"/>
      <c r="D4" s="66"/>
      <c r="E4" s="66"/>
      <c r="F4"/>
    </row>
    <row r="5" spans="1:6" ht="15">
      <c r="A5" s="1" t="s">
        <v>1</v>
      </c>
      <c r="B5" s="3" t="s">
        <v>2</v>
      </c>
      <c r="C5" s="34"/>
      <c r="E5" s="3" t="s">
        <v>94</v>
      </c>
      <c r="F5" s="1"/>
    </row>
    <row r="6" spans="1:6" ht="15.75">
      <c r="A6" s="35" t="s">
        <v>103</v>
      </c>
      <c r="B6" s="36">
        <v>80</v>
      </c>
      <c r="C6" s="1"/>
      <c r="E6" s="3" t="s">
        <v>95</v>
      </c>
      <c r="F6" s="35">
        <v>0</v>
      </c>
    </row>
    <row r="7" spans="1:6" ht="15.75">
      <c r="A7" s="35"/>
      <c r="B7" s="37"/>
      <c r="C7" s="1"/>
      <c r="E7" s="3" t="s">
        <v>96</v>
      </c>
      <c r="F7" s="35">
        <v>0</v>
      </c>
    </row>
    <row r="8" spans="1:6" ht="15.75">
      <c r="A8" s="38" t="s">
        <v>97</v>
      </c>
      <c r="B8" s="34"/>
      <c r="C8" s="34"/>
      <c r="E8" s="3" t="s">
        <v>98</v>
      </c>
      <c r="F8" s="54">
        <f>F64</f>
        <v>62.59915000000001</v>
      </c>
    </row>
    <row r="9" spans="1:6" ht="15.75">
      <c r="A9" s="39" t="s">
        <v>18</v>
      </c>
      <c r="B9" s="40"/>
      <c r="C9" s="41" t="s">
        <v>19</v>
      </c>
      <c r="D9" s="42"/>
      <c r="E9" s="43"/>
      <c r="F9" s="2"/>
    </row>
    <row r="10" spans="1:6" ht="12.75">
      <c r="A10" s="1"/>
      <c r="B10" s="1"/>
      <c r="C10" s="1"/>
      <c r="D10" s="3"/>
      <c r="E10" s="1"/>
      <c r="F10" s="1"/>
    </row>
    <row r="11" spans="1:6" ht="38.25">
      <c r="A11" s="8" t="s">
        <v>6</v>
      </c>
      <c r="B11" s="8" t="s">
        <v>4</v>
      </c>
      <c r="C11" s="58" t="s">
        <v>5</v>
      </c>
      <c r="D11" s="59"/>
      <c r="E11" s="8" t="s">
        <v>0</v>
      </c>
      <c r="F11" s="8" t="s">
        <v>3</v>
      </c>
    </row>
    <row r="12" spans="1:6" ht="12.75">
      <c r="A12" s="9" t="s">
        <v>20</v>
      </c>
      <c r="B12" s="10"/>
      <c r="C12" s="60"/>
      <c r="D12" s="61"/>
      <c r="E12" s="11"/>
      <c r="F12" s="12"/>
    </row>
    <row r="13" spans="1:6" ht="12.75">
      <c r="A13" s="13" t="s">
        <v>27</v>
      </c>
      <c r="B13" s="22" t="s">
        <v>28</v>
      </c>
      <c r="C13" s="62">
        <v>0.5</v>
      </c>
      <c r="D13" s="63"/>
      <c r="E13" s="47">
        <v>2.06</v>
      </c>
      <c r="F13" s="49">
        <f>C13*E13</f>
        <v>1.03</v>
      </c>
    </row>
    <row r="14" spans="1:6" ht="12.75">
      <c r="A14" s="13" t="s">
        <v>21</v>
      </c>
      <c r="B14" s="22" t="s">
        <v>22</v>
      </c>
      <c r="C14" s="62">
        <v>1</v>
      </c>
      <c r="D14" s="63"/>
      <c r="E14" s="47">
        <v>4.1</v>
      </c>
      <c r="F14" s="49">
        <f aca="true" t="shared" si="0" ref="F14:F20">C14*E14</f>
        <v>4.1</v>
      </c>
    </row>
    <row r="15" spans="1:6" ht="12.75">
      <c r="A15" s="13" t="s">
        <v>29</v>
      </c>
      <c r="B15" s="22" t="s">
        <v>30</v>
      </c>
      <c r="C15" s="62">
        <v>1</v>
      </c>
      <c r="D15" s="63"/>
      <c r="E15" s="47">
        <v>1.48</v>
      </c>
      <c r="F15" s="49">
        <f t="shared" si="0"/>
        <v>1.48</v>
      </c>
    </row>
    <row r="16" spans="1:6" ht="12.75">
      <c r="A16" s="13" t="s">
        <v>44</v>
      </c>
      <c r="B16" s="22" t="s">
        <v>45</v>
      </c>
      <c r="C16" s="62">
        <v>1</v>
      </c>
      <c r="D16" s="63"/>
      <c r="E16" s="47">
        <v>1.6</v>
      </c>
      <c r="F16" s="49">
        <f t="shared" si="0"/>
        <v>1.6</v>
      </c>
    </row>
    <row r="17" spans="1:6" ht="12.75">
      <c r="A17" s="13" t="s">
        <v>23</v>
      </c>
      <c r="B17" s="22" t="s">
        <v>22</v>
      </c>
      <c r="C17" s="62">
        <v>0.7</v>
      </c>
      <c r="D17" s="63"/>
      <c r="E17" s="47">
        <v>3.01</v>
      </c>
      <c r="F17" s="49">
        <f t="shared" si="0"/>
        <v>2.1069999999999998</v>
      </c>
    </row>
    <row r="18" spans="1:6" ht="12.75">
      <c r="A18" s="13" t="s">
        <v>26</v>
      </c>
      <c r="B18" s="22" t="s">
        <v>22</v>
      </c>
      <c r="C18" s="62">
        <v>0.7</v>
      </c>
      <c r="D18" s="63"/>
      <c r="E18" s="47">
        <v>2.35</v>
      </c>
      <c r="F18" s="49">
        <f t="shared" si="0"/>
        <v>1.645</v>
      </c>
    </row>
    <row r="19" spans="1:6" ht="12.75">
      <c r="A19" s="13" t="s">
        <v>62</v>
      </c>
      <c r="B19" s="22" t="s">
        <v>50</v>
      </c>
      <c r="C19" s="62">
        <v>1</v>
      </c>
      <c r="D19" s="63"/>
      <c r="E19" s="47">
        <v>2.38</v>
      </c>
      <c r="F19" s="49">
        <f t="shared" si="0"/>
        <v>2.38</v>
      </c>
    </row>
    <row r="20" spans="1:6" ht="12.75">
      <c r="A20" s="13" t="s">
        <v>24</v>
      </c>
      <c r="B20" s="22" t="s">
        <v>25</v>
      </c>
      <c r="C20" s="62">
        <v>1</v>
      </c>
      <c r="D20" s="63"/>
      <c r="E20" s="47">
        <v>5.68</v>
      </c>
      <c r="F20" s="49">
        <f t="shared" si="0"/>
        <v>5.68</v>
      </c>
    </row>
    <row r="21" spans="1:6" ht="12.75">
      <c r="A21" s="9" t="s">
        <v>31</v>
      </c>
      <c r="B21" s="23"/>
      <c r="C21" s="60"/>
      <c r="D21" s="61"/>
      <c r="E21" s="19"/>
      <c r="F21" s="50"/>
    </row>
    <row r="22" spans="1:6" ht="12.75">
      <c r="A22" s="13" t="s">
        <v>71</v>
      </c>
      <c r="B22" s="22" t="s">
        <v>45</v>
      </c>
      <c r="C22" s="62">
        <v>1</v>
      </c>
      <c r="D22" s="63"/>
      <c r="E22" s="47">
        <v>1.86</v>
      </c>
      <c r="F22" s="49">
        <f aca="true" t="shared" si="1" ref="F22:F40">C22*E22</f>
        <v>1.86</v>
      </c>
    </row>
    <row r="23" spans="1:6" ht="12.75">
      <c r="A23" s="13" t="s">
        <v>32</v>
      </c>
      <c r="B23" s="22" t="s">
        <v>33</v>
      </c>
      <c r="C23" s="62">
        <v>1</v>
      </c>
      <c r="D23" s="63"/>
      <c r="E23" s="47">
        <v>1.16</v>
      </c>
      <c r="F23" s="49">
        <f t="shared" si="1"/>
        <v>1.16</v>
      </c>
    </row>
    <row r="24" spans="1:6" ht="12.75">
      <c r="A24" s="13" t="s">
        <v>34</v>
      </c>
      <c r="B24" s="22" t="s">
        <v>35</v>
      </c>
      <c r="C24" s="62">
        <v>0.5</v>
      </c>
      <c r="D24" s="63"/>
      <c r="E24" s="47">
        <v>0.97</v>
      </c>
      <c r="F24" s="49">
        <f t="shared" si="1"/>
        <v>0.485</v>
      </c>
    </row>
    <row r="25" spans="1:6" ht="12.75">
      <c r="A25" s="13" t="s">
        <v>70</v>
      </c>
      <c r="B25" s="22" t="s">
        <v>35</v>
      </c>
      <c r="C25" s="62">
        <v>0.5</v>
      </c>
      <c r="D25" s="63"/>
      <c r="E25" s="47">
        <v>1.68</v>
      </c>
      <c r="F25" s="49">
        <f t="shared" si="1"/>
        <v>0.84</v>
      </c>
    </row>
    <row r="26" spans="1:6" ht="12.75">
      <c r="A26" s="13" t="s">
        <v>36</v>
      </c>
      <c r="B26" s="22" t="s">
        <v>37</v>
      </c>
      <c r="C26" s="62">
        <v>1</v>
      </c>
      <c r="D26" s="63"/>
      <c r="E26" s="47">
        <v>1.05</v>
      </c>
      <c r="F26" s="49">
        <f t="shared" si="1"/>
        <v>1.05</v>
      </c>
    </row>
    <row r="27" spans="1:6" ht="12.75">
      <c r="A27" s="13" t="s">
        <v>38</v>
      </c>
      <c r="B27" s="22" t="s">
        <v>37</v>
      </c>
      <c r="C27" s="62">
        <v>1</v>
      </c>
      <c r="D27" s="63"/>
      <c r="E27" s="47">
        <v>0.56</v>
      </c>
      <c r="F27" s="49">
        <f t="shared" si="1"/>
        <v>0.56</v>
      </c>
    </row>
    <row r="28" spans="1:6" ht="12.75">
      <c r="A28" s="13" t="s">
        <v>39</v>
      </c>
      <c r="B28" s="22" t="s">
        <v>40</v>
      </c>
      <c r="C28" s="62">
        <v>1</v>
      </c>
      <c r="D28" s="63"/>
      <c r="E28" s="47">
        <v>0.45</v>
      </c>
      <c r="F28" s="49">
        <f t="shared" si="1"/>
        <v>0.45</v>
      </c>
    </row>
    <row r="29" spans="1:6" ht="12.75">
      <c r="A29" s="13" t="s">
        <v>41</v>
      </c>
      <c r="B29" s="22" t="s">
        <v>42</v>
      </c>
      <c r="C29" s="62">
        <v>1</v>
      </c>
      <c r="D29" s="63"/>
      <c r="E29" s="47">
        <v>0.5</v>
      </c>
      <c r="F29" s="49">
        <f t="shared" si="1"/>
        <v>0.5</v>
      </c>
    </row>
    <row r="30" spans="1:6" ht="12.75">
      <c r="A30" s="13" t="s">
        <v>63</v>
      </c>
      <c r="B30" s="22" t="s">
        <v>64</v>
      </c>
      <c r="C30" s="62">
        <v>1</v>
      </c>
      <c r="D30" s="63"/>
      <c r="E30" s="47">
        <v>0.85</v>
      </c>
      <c r="F30" s="49">
        <f t="shared" si="1"/>
        <v>0.85</v>
      </c>
    </row>
    <row r="31" spans="1:6" ht="12.75">
      <c r="A31" s="13" t="s">
        <v>43</v>
      </c>
      <c r="B31" s="22" t="s">
        <v>28</v>
      </c>
      <c r="C31" s="62">
        <v>1</v>
      </c>
      <c r="D31" s="63"/>
      <c r="E31" s="47">
        <v>0.6</v>
      </c>
      <c r="F31" s="49">
        <f t="shared" si="1"/>
        <v>0.6</v>
      </c>
    </row>
    <row r="32" spans="1:6" ht="12.75">
      <c r="A32" s="13" t="s">
        <v>49</v>
      </c>
      <c r="B32" s="22" t="s">
        <v>50</v>
      </c>
      <c r="C32" s="62">
        <v>1</v>
      </c>
      <c r="D32" s="63"/>
      <c r="E32" s="47">
        <v>1.85</v>
      </c>
      <c r="F32" s="49">
        <f t="shared" si="1"/>
        <v>1.85</v>
      </c>
    </row>
    <row r="33" spans="1:6" ht="12.75">
      <c r="A33" s="13" t="s">
        <v>65</v>
      </c>
      <c r="B33" s="22" t="s">
        <v>45</v>
      </c>
      <c r="C33" s="62">
        <v>1</v>
      </c>
      <c r="D33" s="63"/>
      <c r="E33" s="47">
        <v>2.7</v>
      </c>
      <c r="F33" s="49">
        <f t="shared" si="1"/>
        <v>2.7</v>
      </c>
    </row>
    <row r="34" spans="1:6" ht="12.75">
      <c r="A34" s="13" t="s">
        <v>66</v>
      </c>
      <c r="B34" s="22" t="s">
        <v>28</v>
      </c>
      <c r="C34" s="62">
        <v>1</v>
      </c>
      <c r="D34" s="63"/>
      <c r="E34" s="47">
        <v>0.47</v>
      </c>
      <c r="F34" s="49">
        <f t="shared" si="1"/>
        <v>0.47</v>
      </c>
    </row>
    <row r="35" spans="1:6" ht="12.75">
      <c r="A35" s="13" t="s">
        <v>67</v>
      </c>
      <c r="B35" s="22" t="s">
        <v>42</v>
      </c>
      <c r="C35" s="62">
        <v>1</v>
      </c>
      <c r="D35" s="63"/>
      <c r="E35" s="47">
        <v>0.45</v>
      </c>
      <c r="F35" s="49">
        <f t="shared" si="1"/>
        <v>0.45</v>
      </c>
    </row>
    <row r="36" spans="1:6" ht="12.75">
      <c r="A36" s="13" t="s">
        <v>48</v>
      </c>
      <c r="B36" s="22" t="s">
        <v>22</v>
      </c>
      <c r="C36" s="62">
        <v>1</v>
      </c>
      <c r="D36" s="63"/>
      <c r="E36" s="47">
        <v>3.04</v>
      </c>
      <c r="F36" s="49">
        <f t="shared" si="1"/>
        <v>3.04</v>
      </c>
    </row>
    <row r="37" spans="1:6" ht="12.75">
      <c r="A37" s="13" t="s">
        <v>68</v>
      </c>
      <c r="B37" s="22" t="s">
        <v>69</v>
      </c>
      <c r="C37" s="62">
        <v>1</v>
      </c>
      <c r="D37" s="63"/>
      <c r="E37" s="47">
        <v>1.95</v>
      </c>
      <c r="F37" s="49">
        <f t="shared" si="1"/>
        <v>1.95</v>
      </c>
    </row>
    <row r="38" spans="1:6" ht="12.75">
      <c r="A38" s="13" t="s">
        <v>46</v>
      </c>
      <c r="B38" s="22" t="s">
        <v>40</v>
      </c>
      <c r="C38" s="62">
        <v>1</v>
      </c>
      <c r="D38" s="63"/>
      <c r="E38" s="47">
        <v>1.2</v>
      </c>
      <c r="F38" s="49">
        <f t="shared" si="1"/>
        <v>1.2</v>
      </c>
    </row>
    <row r="39" spans="1:6" ht="12.75">
      <c r="A39" s="13" t="s">
        <v>47</v>
      </c>
      <c r="B39" s="22" t="s">
        <v>40</v>
      </c>
      <c r="C39" s="62">
        <v>1</v>
      </c>
      <c r="D39" s="63"/>
      <c r="E39" s="47">
        <v>0.95</v>
      </c>
      <c r="F39" s="49">
        <f t="shared" si="1"/>
        <v>0.95</v>
      </c>
    </row>
    <row r="40" spans="1:6" ht="12.75">
      <c r="A40" s="13" t="s">
        <v>105</v>
      </c>
      <c r="B40" s="22" t="s">
        <v>45</v>
      </c>
      <c r="C40" s="62">
        <v>1</v>
      </c>
      <c r="D40" s="63"/>
      <c r="E40" s="47">
        <v>2.75</v>
      </c>
      <c r="F40" s="49">
        <f t="shared" si="1"/>
        <v>2.75</v>
      </c>
    </row>
    <row r="41" spans="1:6" ht="12.75">
      <c r="A41" s="9" t="s">
        <v>51</v>
      </c>
      <c r="B41" s="23"/>
      <c r="C41" s="60"/>
      <c r="D41" s="61"/>
      <c r="E41" s="19"/>
      <c r="F41" s="50"/>
    </row>
    <row r="42" spans="1:6" ht="12.75">
      <c r="A42" s="13" t="s">
        <v>52</v>
      </c>
      <c r="B42" s="22" t="s">
        <v>50</v>
      </c>
      <c r="C42" s="62">
        <v>1</v>
      </c>
      <c r="D42" s="63"/>
      <c r="E42" s="47">
        <v>3.43</v>
      </c>
      <c r="F42" s="49">
        <f>C42*E42</f>
        <v>3.43</v>
      </c>
    </row>
    <row r="43" spans="1:6" ht="12.75">
      <c r="A43" s="9" t="s">
        <v>53</v>
      </c>
      <c r="B43" s="23"/>
      <c r="C43" s="60"/>
      <c r="D43" s="61"/>
      <c r="E43" s="19"/>
      <c r="F43" s="51"/>
    </row>
    <row r="44" spans="1:6" ht="12.75">
      <c r="A44" s="13" t="s">
        <v>54</v>
      </c>
      <c r="B44" s="22" t="s">
        <v>55</v>
      </c>
      <c r="C44" s="62">
        <v>1</v>
      </c>
      <c r="D44" s="63"/>
      <c r="E44" s="47">
        <v>1.1</v>
      </c>
      <c r="F44" s="49">
        <f>C44*E44</f>
        <v>1.1</v>
      </c>
    </row>
    <row r="45" spans="1:6" ht="12.75">
      <c r="A45" s="9" t="s">
        <v>56</v>
      </c>
      <c r="B45" s="23"/>
      <c r="C45" s="60"/>
      <c r="D45" s="61"/>
      <c r="E45" s="19"/>
      <c r="F45" s="51"/>
    </row>
    <row r="46" spans="1:6" ht="12.75">
      <c r="A46" s="13" t="s">
        <v>57</v>
      </c>
      <c r="B46" s="24" t="s">
        <v>28</v>
      </c>
      <c r="C46" s="62">
        <v>1</v>
      </c>
      <c r="D46" s="63"/>
      <c r="E46" s="47">
        <v>0.33</v>
      </c>
      <c r="F46" s="49">
        <f>C46*E46</f>
        <v>0.33</v>
      </c>
    </row>
    <row r="47" spans="1:6" ht="12.75">
      <c r="A47" s="13" t="s">
        <v>58</v>
      </c>
      <c r="B47" s="24" t="s">
        <v>28</v>
      </c>
      <c r="C47" s="62">
        <v>1</v>
      </c>
      <c r="D47" s="63"/>
      <c r="E47" s="47">
        <v>0.54</v>
      </c>
      <c r="F47" s="49">
        <f>C47*E47</f>
        <v>0.54</v>
      </c>
    </row>
    <row r="48" spans="1:6" ht="12.75">
      <c r="A48" s="9" t="s">
        <v>59</v>
      </c>
      <c r="B48" s="23"/>
      <c r="C48" s="60"/>
      <c r="D48" s="61"/>
      <c r="E48" s="19"/>
      <c r="F48" s="51"/>
    </row>
    <row r="49" spans="1:6" ht="12.75">
      <c r="A49" s="13" t="s">
        <v>60</v>
      </c>
      <c r="B49" s="22" t="s">
        <v>61</v>
      </c>
      <c r="C49" s="62">
        <v>3</v>
      </c>
      <c r="D49" s="63"/>
      <c r="E49" s="47">
        <v>0.36</v>
      </c>
      <c r="F49" s="49">
        <f>C49*E49</f>
        <v>1.08</v>
      </c>
    </row>
    <row r="50" spans="1:6" ht="12.75">
      <c r="A50" s="18" t="s">
        <v>80</v>
      </c>
      <c r="B50" s="24"/>
      <c r="C50" s="62"/>
      <c r="D50" s="63"/>
      <c r="E50" s="20"/>
      <c r="F50" s="52">
        <f>SUM(F13:F49)</f>
        <v>50.217000000000006</v>
      </c>
    </row>
    <row r="51" spans="1:6" ht="15.75" customHeight="1">
      <c r="A51" s="10" t="s">
        <v>72</v>
      </c>
      <c r="B51" s="23"/>
      <c r="C51" s="30" t="s">
        <v>81</v>
      </c>
      <c r="D51" s="31" t="s">
        <v>82</v>
      </c>
      <c r="E51" s="19"/>
      <c r="F51" s="21"/>
    </row>
    <row r="52" spans="1:6" ht="15.75">
      <c r="A52" s="15" t="s">
        <v>84</v>
      </c>
      <c r="B52" s="22" t="s">
        <v>83</v>
      </c>
      <c r="C52" s="26">
        <v>1</v>
      </c>
      <c r="D52" s="56">
        <v>0.3</v>
      </c>
      <c r="E52" s="47">
        <v>0.53</v>
      </c>
      <c r="F52" s="49">
        <f>D52*E52</f>
        <v>0.159</v>
      </c>
    </row>
    <row r="53" spans="1:6" ht="12.75">
      <c r="A53" s="15" t="s">
        <v>85</v>
      </c>
      <c r="B53" s="22" t="s">
        <v>55</v>
      </c>
      <c r="C53" s="26">
        <v>1</v>
      </c>
      <c r="D53" s="56">
        <v>0.15</v>
      </c>
      <c r="E53" s="47">
        <v>13.18</v>
      </c>
      <c r="F53" s="49">
        <f aca="true" t="shared" si="2" ref="F53:F62">D53*E53</f>
        <v>1.9769999999999999</v>
      </c>
    </row>
    <row r="54" spans="1:6" ht="12.75">
      <c r="A54" s="15" t="s">
        <v>86</v>
      </c>
      <c r="B54" s="22" t="s">
        <v>55</v>
      </c>
      <c r="C54" s="26">
        <v>1</v>
      </c>
      <c r="D54" s="56">
        <v>0.05</v>
      </c>
      <c r="E54" s="47">
        <v>12.5</v>
      </c>
      <c r="F54" s="49">
        <f t="shared" si="2"/>
        <v>0.625</v>
      </c>
    </row>
    <row r="55" spans="1:6" ht="12.75">
      <c r="A55" s="15" t="s">
        <v>73</v>
      </c>
      <c r="B55" s="24" t="s">
        <v>28</v>
      </c>
      <c r="C55" s="26">
        <v>1</v>
      </c>
      <c r="D55" s="56">
        <v>0.6</v>
      </c>
      <c r="E55" s="47">
        <v>1.5</v>
      </c>
      <c r="F55" s="49">
        <f t="shared" si="2"/>
        <v>0.8999999999999999</v>
      </c>
    </row>
    <row r="56" spans="1:6" ht="12.75">
      <c r="A56" s="15" t="s">
        <v>89</v>
      </c>
      <c r="B56" s="22" t="s">
        <v>87</v>
      </c>
      <c r="C56" s="26">
        <v>1</v>
      </c>
      <c r="D56" s="56">
        <v>0.3</v>
      </c>
      <c r="E56" s="47">
        <v>1.15</v>
      </c>
      <c r="F56" s="49">
        <f t="shared" si="2"/>
        <v>0.345</v>
      </c>
    </row>
    <row r="57" spans="1:6" ht="12.75">
      <c r="A57" s="15" t="s">
        <v>90</v>
      </c>
      <c r="B57" s="22" t="s">
        <v>83</v>
      </c>
      <c r="C57" s="26">
        <v>1</v>
      </c>
      <c r="D57" s="56">
        <v>0.03</v>
      </c>
      <c r="E57" s="47">
        <v>0.72</v>
      </c>
      <c r="F57" s="49">
        <f t="shared" si="2"/>
        <v>0.021599999999999998</v>
      </c>
    </row>
    <row r="58" spans="1:6" ht="12.75">
      <c r="A58" s="15" t="s">
        <v>76</v>
      </c>
      <c r="B58" s="22" t="s">
        <v>75</v>
      </c>
      <c r="C58" s="26"/>
      <c r="D58" s="56">
        <v>1</v>
      </c>
      <c r="E58" s="47">
        <v>8.05</v>
      </c>
      <c r="F58" s="49">
        <f t="shared" si="2"/>
        <v>8.05</v>
      </c>
    </row>
    <row r="59" spans="1:6" ht="12.75">
      <c r="A59" s="16" t="s">
        <v>77</v>
      </c>
      <c r="B59" s="29" t="s">
        <v>88</v>
      </c>
      <c r="C59" s="27">
        <v>1</v>
      </c>
      <c r="D59" s="57">
        <v>0.03</v>
      </c>
      <c r="E59" s="48">
        <v>1.36</v>
      </c>
      <c r="F59" s="49">
        <f t="shared" si="2"/>
        <v>0.0408</v>
      </c>
    </row>
    <row r="60" spans="1:6" ht="12.75">
      <c r="A60" s="15" t="s">
        <v>74</v>
      </c>
      <c r="B60" s="22" t="s">
        <v>22</v>
      </c>
      <c r="C60" s="26">
        <v>1</v>
      </c>
      <c r="D60" s="56">
        <v>0.1</v>
      </c>
      <c r="E60" s="47">
        <v>2.4</v>
      </c>
      <c r="F60" s="49">
        <f t="shared" si="2"/>
        <v>0.24</v>
      </c>
    </row>
    <row r="61" spans="1:6" ht="12.75">
      <c r="A61" s="15" t="s">
        <v>91</v>
      </c>
      <c r="B61" s="24" t="s">
        <v>69</v>
      </c>
      <c r="C61" s="26">
        <v>1</v>
      </c>
      <c r="D61" s="56">
        <v>0.025</v>
      </c>
      <c r="E61" s="47">
        <v>0.48</v>
      </c>
      <c r="F61" s="49">
        <f t="shared" si="2"/>
        <v>0.012</v>
      </c>
    </row>
    <row r="62" spans="1:6" ht="12.75">
      <c r="A62" s="16" t="s">
        <v>92</v>
      </c>
      <c r="B62" s="25" t="s">
        <v>69</v>
      </c>
      <c r="C62" s="27">
        <v>1</v>
      </c>
      <c r="D62" s="57">
        <v>0.025</v>
      </c>
      <c r="E62" s="48">
        <v>0.47</v>
      </c>
      <c r="F62" s="49">
        <f t="shared" si="2"/>
        <v>0.01175</v>
      </c>
    </row>
    <row r="63" spans="1:6" ht="12.75">
      <c r="A63" s="15" t="s">
        <v>78</v>
      </c>
      <c r="B63" s="22"/>
      <c r="C63" s="26"/>
      <c r="D63" s="55"/>
      <c r="E63" s="14"/>
      <c r="F63" s="53">
        <f>SUM(F52:F62)</f>
        <v>12.382150000000001</v>
      </c>
    </row>
    <row r="64" spans="1:6" ht="12.75">
      <c r="A64" s="17" t="s">
        <v>79</v>
      </c>
      <c r="B64" s="22"/>
      <c r="C64" s="26"/>
      <c r="D64" s="28"/>
      <c r="E64" s="14"/>
      <c r="F64" s="53">
        <f>F50+F63</f>
        <v>62.59915000000001</v>
      </c>
    </row>
    <row r="66" spans="1:4" ht="12.75">
      <c r="A66" s="1"/>
      <c r="B66" s="1"/>
      <c r="C66" s="1"/>
      <c r="D66" s="2"/>
    </row>
    <row r="67" spans="1:6" ht="12.75">
      <c r="A67" s="4" t="s">
        <v>8</v>
      </c>
      <c r="B67" s="3"/>
      <c r="C67" s="3"/>
      <c r="D67" s="3"/>
      <c r="E67" s="3"/>
      <c r="F67" s="1"/>
    </row>
    <row r="68" spans="1:6" ht="12.75">
      <c r="A68" s="4" t="s">
        <v>100</v>
      </c>
      <c r="B68" s="3"/>
      <c r="C68" s="3"/>
      <c r="D68" s="3"/>
      <c r="E68" s="3"/>
      <c r="F68" s="1"/>
    </row>
    <row r="69" spans="1:6" ht="12.75">
      <c r="A69" s="4" t="s">
        <v>101</v>
      </c>
      <c r="B69" s="3"/>
      <c r="C69" s="3"/>
      <c r="D69" s="3"/>
      <c r="E69" s="3"/>
      <c r="F69" s="1"/>
    </row>
    <row r="70" spans="1:6" ht="12.75">
      <c r="A70" s="4" t="s">
        <v>7</v>
      </c>
      <c r="B70" s="3"/>
      <c r="C70" s="3"/>
      <c r="D70" s="3"/>
      <c r="E70" s="3"/>
      <c r="F70" s="1"/>
    </row>
    <row r="71" spans="1:6" ht="12.75">
      <c r="A71" s="4"/>
      <c r="B71" s="3"/>
      <c r="C71" s="3"/>
      <c r="D71" s="3"/>
      <c r="E71" s="3"/>
      <c r="F71" s="1"/>
    </row>
    <row r="72" spans="1:6" ht="12.75">
      <c r="A72" s="4" t="s">
        <v>16</v>
      </c>
      <c r="B72" s="3"/>
      <c r="C72" s="3" t="s">
        <v>11</v>
      </c>
      <c r="D72" s="3"/>
      <c r="E72" s="3"/>
      <c r="F72" s="1"/>
    </row>
    <row r="73" spans="1:6" ht="12.75">
      <c r="A73" s="44" t="s">
        <v>9</v>
      </c>
      <c r="B73" s="3"/>
      <c r="C73" s="3"/>
      <c r="D73" s="45" t="s">
        <v>10</v>
      </c>
      <c r="E73" s="3"/>
      <c r="F73" s="1"/>
    </row>
    <row r="74" spans="1:6" ht="12.75">
      <c r="A74" s="6" t="s">
        <v>12</v>
      </c>
      <c r="B74" s="3"/>
      <c r="C74" s="3" t="s">
        <v>11</v>
      </c>
      <c r="D74" s="46"/>
      <c r="E74" s="3"/>
      <c r="F74" s="1"/>
    </row>
    <row r="75" spans="1:6" ht="12.75">
      <c r="A75" s="44"/>
      <c r="B75" s="3"/>
      <c r="C75" s="3"/>
      <c r="D75" s="45" t="s">
        <v>10</v>
      </c>
      <c r="E75" s="3"/>
      <c r="F75" s="1"/>
    </row>
    <row r="76" spans="1:6" ht="12.75">
      <c r="A76" s="5" t="s">
        <v>15</v>
      </c>
      <c r="B76" s="1"/>
      <c r="C76"/>
      <c r="D76"/>
      <c r="E76"/>
      <c r="F76"/>
    </row>
    <row r="77" spans="1:6" ht="12.75">
      <c r="A77" s="5" t="s">
        <v>14</v>
      </c>
      <c r="B77" s="1"/>
      <c r="C77"/>
      <c r="D77"/>
      <c r="E77"/>
      <c r="F77"/>
    </row>
    <row r="78" spans="1:6" ht="12.75">
      <c r="A78" s="5" t="s">
        <v>13</v>
      </c>
      <c r="B78" s="1"/>
      <c r="C78"/>
      <c r="D78"/>
      <c r="E78"/>
      <c r="F78"/>
    </row>
    <row r="79" spans="1:6" ht="12.75">
      <c r="A79"/>
      <c r="B79"/>
      <c r="C79" s="3"/>
      <c r="D79" s="46"/>
      <c r="E79" s="3"/>
      <c r="F79" s="1"/>
    </row>
    <row r="80" spans="1:6" ht="12.75">
      <c r="A80" s="5" t="s">
        <v>102</v>
      </c>
      <c r="B80"/>
      <c r="C80" s="3" t="s">
        <v>11</v>
      </c>
      <c r="D80" s="46"/>
      <c r="E80" s="3"/>
      <c r="F80" s="1"/>
    </row>
    <row r="81" spans="1:6" ht="12.75">
      <c r="A81"/>
      <c r="B81"/>
      <c r="C81" s="3"/>
      <c r="D81" s="45" t="s">
        <v>10</v>
      </c>
      <c r="E81" s="3"/>
      <c r="F81" s="1"/>
    </row>
    <row r="82" spans="1:6" ht="12.75">
      <c r="A82" s="5"/>
      <c r="B82" s="1"/>
      <c r="C82" s="1"/>
      <c r="D82" s="1"/>
      <c r="E82" s="1"/>
      <c r="F82" s="1"/>
    </row>
    <row r="83" spans="1:6" ht="12.75">
      <c r="A83" s="5"/>
      <c r="B83" s="1"/>
      <c r="C83" s="1"/>
      <c r="D83" s="1"/>
      <c r="E83" s="1"/>
      <c r="F83" s="1"/>
    </row>
    <row r="84" spans="1:6" ht="12.75">
      <c r="A84" s="5"/>
      <c r="B84" s="1"/>
      <c r="C84" s="1"/>
      <c r="D84" s="1"/>
      <c r="E84" s="1"/>
      <c r="F84" s="1"/>
    </row>
  </sheetData>
  <sheetProtection/>
  <mergeCells count="43">
    <mergeCell ref="D2:F2"/>
    <mergeCell ref="A4:E4"/>
    <mergeCell ref="A3:G3"/>
    <mergeCell ref="C39:D39"/>
    <mergeCell ref="C49:D49"/>
    <mergeCell ref="C32:D32"/>
    <mergeCell ref="C33:D33"/>
    <mergeCell ref="C34:D34"/>
    <mergeCell ref="C35:D35"/>
    <mergeCell ref="C36:D36"/>
    <mergeCell ref="C50:D50"/>
    <mergeCell ref="C41:D41"/>
    <mergeCell ref="C43:D43"/>
    <mergeCell ref="C45:D45"/>
    <mergeCell ref="C48:D48"/>
    <mergeCell ref="C40:D40"/>
    <mergeCell ref="C42:D42"/>
    <mergeCell ref="C44:D44"/>
    <mergeCell ref="C46:D46"/>
    <mergeCell ref="C47:D47"/>
    <mergeCell ref="C37:D37"/>
    <mergeCell ref="C38:D38"/>
    <mergeCell ref="C28:D28"/>
    <mergeCell ref="C29:D29"/>
    <mergeCell ref="C30:D30"/>
    <mergeCell ref="C31:D31"/>
    <mergeCell ref="C25:D25"/>
    <mergeCell ref="C26:D26"/>
    <mergeCell ref="C21:D21"/>
    <mergeCell ref="C27:D27"/>
    <mergeCell ref="C20:D20"/>
    <mergeCell ref="C22:D22"/>
    <mergeCell ref="C23:D23"/>
    <mergeCell ref="C24:D24"/>
    <mergeCell ref="C11:D11"/>
    <mergeCell ref="C12:D12"/>
    <mergeCell ref="C18:D18"/>
    <mergeCell ref="C19:D19"/>
    <mergeCell ref="C13:D13"/>
    <mergeCell ref="C14:D14"/>
    <mergeCell ref="C15:D15"/>
    <mergeCell ref="C16:D16"/>
    <mergeCell ref="C17:D17"/>
  </mergeCells>
  <printOptions/>
  <pageMargins left="0.7694444444444444" right="0.2308333333333333" top="0.3847222222222222" bottom="0.5770833333333333" header="0.3847222222222222" footer="0.3847222222222222"/>
  <pageSetup horizontalDpi="600" verticalDpi="600" orientation="portrait" paperSize="9" scale="85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HPC</dc:creator>
  <cp:keywords/>
  <dc:description/>
  <cp:lastModifiedBy>reklama2</cp:lastModifiedBy>
  <cp:lastPrinted>2016-05-05T14:37:27Z</cp:lastPrinted>
  <dcterms:created xsi:type="dcterms:W3CDTF">2008-03-24T21:30:58Z</dcterms:created>
  <dcterms:modified xsi:type="dcterms:W3CDTF">2023-04-10T08:17:10Z</dcterms:modified>
  <cp:category/>
  <cp:version/>
  <cp:contentType/>
  <cp:contentStatus/>
</cp:coreProperties>
</file>